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MLIS 2nd Sem" sheetId="2" r:id="rId1"/>
    <sheet name="MLIS_4th  Sem" sheetId="1" r:id="rId2"/>
  </sheets>
  <definedNames>
    <definedName name="_xlnm.Print_Area" localSheetId="0">'MLIS 2nd Sem'!$A$1:$R$13</definedName>
    <definedName name="_xlnm.Print_Area" localSheetId="1">'MLIS_4th  Sem'!$A$1:$R$14</definedName>
  </definedNames>
  <calcPr calcId="152511"/>
</workbook>
</file>

<file path=xl/calcChain.xml><?xml version="1.0" encoding="utf-8"?>
<calcChain xmlns="http://schemas.openxmlformats.org/spreadsheetml/2006/main">
  <c r="R16" i="2" l="1"/>
  <c r="R15" i="2"/>
  <c r="R14" i="2"/>
  <c r="R13" i="2"/>
  <c r="R12" i="2"/>
  <c r="P8" i="2"/>
  <c r="P9" i="2"/>
  <c r="P10" i="2"/>
  <c r="P11" i="2"/>
  <c r="P12" i="2"/>
  <c r="P13" i="2"/>
  <c r="P14" i="2"/>
  <c r="P15" i="2"/>
  <c r="P16" i="2"/>
  <c r="P7" i="2"/>
  <c r="P6" i="2"/>
  <c r="R11" i="2" l="1"/>
  <c r="R9" i="2" l="1"/>
  <c r="R10" i="2"/>
  <c r="J14" i="1"/>
  <c r="I14" i="1"/>
  <c r="J13" i="1"/>
  <c r="I13" i="1"/>
  <c r="J12" i="1"/>
  <c r="I12" i="1"/>
  <c r="J11" i="1"/>
  <c r="I11" i="1"/>
  <c r="J10" i="1"/>
  <c r="I10" i="1"/>
  <c r="J9" i="1"/>
  <c r="I9" i="1"/>
  <c r="I8" i="1"/>
  <c r="J7" i="1"/>
  <c r="I7" i="1"/>
  <c r="J6" i="1"/>
  <c r="I6" i="1"/>
  <c r="J5" i="1"/>
  <c r="I5" i="1"/>
  <c r="J8" i="1"/>
  <c r="R8" i="2" l="1"/>
  <c r="K8" i="1" l="1"/>
  <c r="K10" i="1"/>
  <c r="K12" i="1"/>
  <c r="K14" i="1"/>
  <c r="K13" i="1"/>
  <c r="K6" i="1"/>
  <c r="R7" i="2"/>
  <c r="R6" i="2"/>
  <c r="R5" i="2"/>
  <c r="K9" i="1"/>
  <c r="K11" i="1"/>
  <c r="K7" i="1"/>
  <c r="K5" i="1"/>
</calcChain>
</file>

<file path=xl/sharedStrings.xml><?xml version="1.0" encoding="utf-8"?>
<sst xmlns="http://schemas.openxmlformats.org/spreadsheetml/2006/main" count="82" uniqueCount="56">
  <si>
    <t>Sr. No.</t>
  </si>
  <si>
    <t>Name of Student</t>
  </si>
  <si>
    <t>Roll No.</t>
  </si>
  <si>
    <t xml:space="preserve">Lecture Delivered </t>
  </si>
  <si>
    <t xml:space="preserve">Lecture Attended </t>
  </si>
  <si>
    <t>Semester</t>
  </si>
  <si>
    <t>SOURAV KUMAR MOHANTA</t>
  </si>
  <si>
    <t>MANISHA</t>
  </si>
  <si>
    <t>SAURABH KAUSHIK</t>
  </si>
  <si>
    <t>JITENDER</t>
  </si>
  <si>
    <t>NIKHIL</t>
  </si>
  <si>
    <t>SUPRITA</t>
  </si>
  <si>
    <t>SUNIL KUMAR</t>
  </si>
  <si>
    <t>ROHIT</t>
  </si>
  <si>
    <t>SHAKUNTLA</t>
  </si>
  <si>
    <t>NEHA</t>
  </si>
  <si>
    <t>Grand Total</t>
  </si>
  <si>
    <t>Total Lecture Attended</t>
  </si>
  <si>
    <t>Percentage (%)</t>
  </si>
  <si>
    <t>Total Lecture Devlivered</t>
  </si>
  <si>
    <t xml:space="preserve">NAME OF DEPT: </t>
  </si>
  <si>
    <t>Library and Information Science</t>
  </si>
  <si>
    <t xml:space="preserve">MONTH: </t>
  </si>
  <si>
    <t xml:space="preserve">STUDENT ATTENDANCE  </t>
  </si>
  <si>
    <t xml:space="preserve">SHUCHITA </t>
  </si>
  <si>
    <t xml:space="preserve">KHUSBU THAKUR </t>
  </si>
  <si>
    <t xml:space="preserve">JYOTIKA SHARMA </t>
  </si>
  <si>
    <t xml:space="preserve">RITI </t>
  </si>
  <si>
    <t>SL. No.</t>
  </si>
  <si>
    <t xml:space="preserve">Fourth </t>
  </si>
  <si>
    <t xml:space="preserve">Course Title: Informetrics  &amp; Scientometrics </t>
  </si>
  <si>
    <t>Code: SCSI MLS  CC 401</t>
  </si>
  <si>
    <t xml:space="preserve">Course Title: Knowledge Management Systems </t>
  </si>
  <si>
    <t xml:space="preserve">Code:  
SCSI MLS  DCEC 401
</t>
  </si>
  <si>
    <t>Course Title:Dissertation</t>
  </si>
  <si>
    <t>SAPNA</t>
  </si>
  <si>
    <t>VINAY KUMAR</t>
  </si>
  <si>
    <t>SUMIT SHARMA</t>
  </si>
  <si>
    <t>NITESH KUMAR</t>
  </si>
  <si>
    <t>RAJANI KUMARI</t>
  </si>
  <si>
    <t>AJEET MEHRA</t>
  </si>
  <si>
    <t>SANDEEP MEHRA</t>
  </si>
  <si>
    <t xml:space="preserve">Course Title: Management of Libraries and Information Centres  </t>
  </si>
  <si>
    <t>Code: SCSI  LIS  01 02 05 C 3205</t>
  </si>
  <si>
    <t>VIKRAM</t>
  </si>
  <si>
    <t>Course Title: Knowledge Organization and Processing-II: Cataloguing (Theory)</t>
  </si>
  <si>
    <t>Code: SCSI  LIS  01 02 06 C 3205</t>
  </si>
  <si>
    <t>Course Title: Knowledge Organization and Processing-II: Cataloguing (Practice)</t>
  </si>
  <si>
    <t>Code: SCSI  LIS  01 02 07 C 00105</t>
  </si>
  <si>
    <t xml:space="preserve">Second </t>
  </si>
  <si>
    <t xml:space="preserve">Course Title: Information Communication Technology and Libraries (Theory and Practice) </t>
  </si>
  <si>
    <t>Code: SCSI  LIS  01 02 08 C 3025</t>
  </si>
  <si>
    <t xml:space="preserve">Course Tilte: E-Resources Management  </t>
  </si>
  <si>
    <t>Code : SCSI  LIS  01 02 05 G 2002</t>
  </si>
  <si>
    <t>Course Title: Preservation and Conservation of Library &amp; Archival Material</t>
  </si>
  <si>
    <t>Code: SCSI  LIS  01 02 02 D 3104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</si>
</sst>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3" borderId="0" xfId="0" applyFill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7" fillId="0" borderId="0" xfId="0" applyFont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3" borderId="0" xfId="0" applyFont="1" applyFill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Border="1" applyAlignment="1"/>
    <xf numFmtId="0" fontId="4" fillId="0" borderId="8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17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21"/>
  <sheetViews>
    <sheetView zoomScale="80" zoomScaleNormal="80" workbookViewId="0">
      <selection activeCell="B18" sqref="B18"/>
    </sheetView>
  </sheetViews>
  <sheetFormatPr defaultRowHeight="15" x14ac:dyDescent="0.25"/>
  <cols>
    <col min="1" max="1" width="6.140625" bestFit="1" customWidth="1"/>
    <col min="2" max="2" width="16.28515625" customWidth="1"/>
    <col min="3" max="3" width="9.42578125" customWidth="1"/>
    <col min="4" max="4" width="14.5703125" customWidth="1"/>
    <col min="5" max="5" width="10.28515625" customWidth="1"/>
    <col min="6" max="6" width="13.5703125" customWidth="1"/>
    <col min="7" max="7" width="8.5703125" customWidth="1"/>
    <col min="8" max="8" width="13" customWidth="1"/>
    <col min="9" max="9" width="10.42578125" customWidth="1"/>
    <col min="10" max="10" width="15.140625" customWidth="1"/>
    <col min="11" max="13" width="9.42578125" customWidth="1"/>
    <col min="14" max="14" width="16.42578125" bestFit="1" customWidth="1"/>
    <col min="15" max="15" width="27.7109375" bestFit="1" customWidth="1"/>
    <col min="16" max="16" width="12.140625" customWidth="1"/>
    <col min="17" max="17" width="12.42578125" customWidth="1"/>
    <col min="18" max="18" width="13.28515625" style="42" customWidth="1"/>
  </cols>
  <sheetData>
    <row r="1" spans="1:264" ht="23.25" x14ac:dyDescent="0.25">
      <c r="A1" s="47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</row>
    <row r="2" spans="1:264" s="11" customFormat="1" ht="30.75" customHeight="1" x14ac:dyDescent="0.25">
      <c r="A2" s="30"/>
      <c r="B2" s="50" t="s">
        <v>20</v>
      </c>
      <c r="C2" s="50"/>
      <c r="D2" s="10" t="s">
        <v>21</v>
      </c>
      <c r="E2" s="10" t="s">
        <v>5</v>
      </c>
      <c r="F2" s="10" t="s">
        <v>49</v>
      </c>
      <c r="G2" s="10"/>
      <c r="H2" s="10"/>
      <c r="I2" s="30" t="s">
        <v>22</v>
      </c>
      <c r="J2" s="51">
        <v>42736</v>
      </c>
      <c r="K2" s="51"/>
      <c r="L2" s="51"/>
      <c r="M2" s="51"/>
      <c r="N2" s="51"/>
      <c r="O2" s="51"/>
      <c r="P2" s="51"/>
      <c r="Q2" s="51"/>
      <c r="R2" s="51"/>
    </row>
    <row r="3" spans="1:264" s="12" customFormat="1" ht="76.5" x14ac:dyDescent="0.25">
      <c r="A3" s="33" t="s">
        <v>28</v>
      </c>
      <c r="B3" s="33" t="s">
        <v>1</v>
      </c>
      <c r="C3" s="34" t="s">
        <v>2</v>
      </c>
      <c r="D3" s="35" t="s">
        <v>42</v>
      </c>
      <c r="E3" s="35" t="s">
        <v>43</v>
      </c>
      <c r="F3" s="35" t="s">
        <v>45</v>
      </c>
      <c r="G3" s="35" t="s">
        <v>46</v>
      </c>
      <c r="H3" s="35" t="s">
        <v>47</v>
      </c>
      <c r="I3" s="35" t="s">
        <v>48</v>
      </c>
      <c r="J3" s="35" t="s">
        <v>50</v>
      </c>
      <c r="K3" s="35" t="s">
        <v>51</v>
      </c>
      <c r="L3" s="35" t="s">
        <v>52</v>
      </c>
      <c r="M3" s="35" t="s">
        <v>53</v>
      </c>
      <c r="N3" s="35" t="s">
        <v>54</v>
      </c>
      <c r="O3" s="60" t="s">
        <v>55</v>
      </c>
      <c r="P3" s="52" t="s">
        <v>16</v>
      </c>
      <c r="Q3" s="53"/>
      <c r="R3" s="54"/>
    </row>
    <row r="4" spans="1:264" s="1" customFormat="1" ht="25.5" x14ac:dyDescent="0.25">
      <c r="A4" s="6"/>
      <c r="B4" s="6"/>
      <c r="C4" s="31"/>
      <c r="D4" s="5" t="s">
        <v>3</v>
      </c>
      <c r="E4" s="5" t="s">
        <v>4</v>
      </c>
      <c r="F4" s="5" t="s">
        <v>3</v>
      </c>
      <c r="G4" s="5" t="s">
        <v>4</v>
      </c>
      <c r="H4" s="5" t="s">
        <v>3</v>
      </c>
      <c r="I4" s="5" t="s">
        <v>4</v>
      </c>
      <c r="J4" s="46" t="s">
        <v>3</v>
      </c>
      <c r="K4" s="46" t="s">
        <v>4</v>
      </c>
      <c r="L4" s="5" t="s">
        <v>3</v>
      </c>
      <c r="M4" s="5" t="s">
        <v>4</v>
      </c>
      <c r="N4" s="5" t="s">
        <v>3</v>
      </c>
      <c r="O4" s="5" t="s">
        <v>4</v>
      </c>
      <c r="P4" s="4" t="s">
        <v>19</v>
      </c>
      <c r="Q4" s="4" t="s">
        <v>17</v>
      </c>
      <c r="R4" s="40" t="s">
        <v>18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</row>
    <row r="5" spans="1:264" x14ac:dyDescent="0.25">
      <c r="A5" s="31">
        <v>1</v>
      </c>
      <c r="B5" s="6" t="s">
        <v>24</v>
      </c>
      <c r="C5" s="31">
        <v>8651</v>
      </c>
      <c r="D5" s="31">
        <v>19</v>
      </c>
      <c r="E5" s="31">
        <v>17</v>
      </c>
      <c r="F5" s="31">
        <v>19</v>
      </c>
      <c r="G5" s="31">
        <v>18</v>
      </c>
      <c r="H5" s="31">
        <v>19</v>
      </c>
      <c r="I5" s="44">
        <v>18</v>
      </c>
      <c r="J5" s="32">
        <v>14</v>
      </c>
      <c r="K5" s="31">
        <v>13</v>
      </c>
      <c r="L5" s="31">
        <v>7</v>
      </c>
      <c r="M5" s="31">
        <v>7</v>
      </c>
      <c r="N5" s="31">
        <v>12</v>
      </c>
      <c r="O5" s="31">
        <v>12</v>
      </c>
      <c r="P5" s="31">
        <v>90</v>
      </c>
      <c r="Q5" s="31">
        <v>85</v>
      </c>
      <c r="R5" s="26">
        <f>Q5/P5*100</f>
        <v>94.444444444444443</v>
      </c>
    </row>
    <row r="6" spans="1:264" x14ac:dyDescent="0.25">
      <c r="A6" s="31">
        <v>2</v>
      </c>
      <c r="B6" s="6" t="s">
        <v>25</v>
      </c>
      <c r="C6" s="31">
        <v>8652</v>
      </c>
      <c r="D6" s="31">
        <v>19</v>
      </c>
      <c r="E6" s="31">
        <v>17</v>
      </c>
      <c r="F6" s="31">
        <v>19</v>
      </c>
      <c r="G6" s="31">
        <v>18</v>
      </c>
      <c r="H6" s="31">
        <v>19</v>
      </c>
      <c r="I6" s="44">
        <v>18</v>
      </c>
      <c r="J6" s="32">
        <v>14</v>
      </c>
      <c r="K6" s="31">
        <v>14</v>
      </c>
      <c r="L6" s="31">
        <v>7</v>
      </c>
      <c r="M6" s="31">
        <v>7</v>
      </c>
      <c r="N6" s="31">
        <v>12</v>
      </c>
      <c r="O6" s="31">
        <v>12</v>
      </c>
      <c r="P6" s="31">
        <f>(D6+F6+H6+J6+L6+N6)</f>
        <v>90</v>
      </c>
      <c r="Q6" s="31">
        <v>86</v>
      </c>
      <c r="R6" s="26">
        <f t="shared" ref="R6:R16" si="0">Q6/P6*100</f>
        <v>95.555555555555557</v>
      </c>
    </row>
    <row r="7" spans="1:264" x14ac:dyDescent="0.25">
      <c r="A7" s="31">
        <v>3</v>
      </c>
      <c r="B7" s="6" t="s">
        <v>26</v>
      </c>
      <c r="C7" s="31">
        <v>8656</v>
      </c>
      <c r="D7" s="31">
        <v>19</v>
      </c>
      <c r="E7" s="31">
        <v>15</v>
      </c>
      <c r="F7" s="31">
        <v>19</v>
      </c>
      <c r="G7" s="31">
        <v>14</v>
      </c>
      <c r="H7" s="31">
        <v>19</v>
      </c>
      <c r="I7" s="44">
        <v>16</v>
      </c>
      <c r="J7" s="32">
        <v>14</v>
      </c>
      <c r="K7" s="31">
        <v>10</v>
      </c>
      <c r="L7" s="31">
        <v>7</v>
      </c>
      <c r="M7" s="31">
        <v>7</v>
      </c>
      <c r="N7" s="31">
        <v>12</v>
      </c>
      <c r="O7" s="31">
        <v>12</v>
      </c>
      <c r="P7" s="31">
        <f>(D7+F7+H7+J7+L7+N7)</f>
        <v>90</v>
      </c>
      <c r="Q7" s="31">
        <v>74</v>
      </c>
      <c r="R7" s="26">
        <f t="shared" si="0"/>
        <v>82.222222222222214</v>
      </c>
    </row>
    <row r="8" spans="1:264" x14ac:dyDescent="0.25">
      <c r="A8" s="31">
        <v>4</v>
      </c>
      <c r="B8" s="6" t="s">
        <v>27</v>
      </c>
      <c r="C8" s="31">
        <v>8658</v>
      </c>
      <c r="D8" s="31">
        <v>19</v>
      </c>
      <c r="E8" s="31">
        <v>9</v>
      </c>
      <c r="F8" s="31">
        <v>19</v>
      </c>
      <c r="G8" s="31">
        <v>11</v>
      </c>
      <c r="H8" s="31">
        <v>19</v>
      </c>
      <c r="I8" s="44">
        <v>8</v>
      </c>
      <c r="J8" s="32">
        <v>14</v>
      </c>
      <c r="K8" s="31">
        <v>8</v>
      </c>
      <c r="L8" s="31">
        <v>7</v>
      </c>
      <c r="M8" s="31">
        <v>4</v>
      </c>
      <c r="N8" s="31">
        <v>12</v>
      </c>
      <c r="O8" s="31">
        <v>8</v>
      </c>
      <c r="P8" s="31">
        <f t="shared" ref="P8:P16" si="1">(D8+F8+H8+J8+L8+N8)</f>
        <v>90</v>
      </c>
      <c r="Q8" s="31">
        <v>48</v>
      </c>
      <c r="R8" s="26">
        <f t="shared" si="0"/>
        <v>53.333333333333336</v>
      </c>
    </row>
    <row r="9" spans="1:264" x14ac:dyDescent="0.25">
      <c r="A9" s="31">
        <v>5</v>
      </c>
      <c r="B9" s="37" t="s">
        <v>35</v>
      </c>
      <c r="C9" s="36">
        <v>8660</v>
      </c>
      <c r="D9" s="31">
        <v>19</v>
      </c>
      <c r="E9" s="32">
        <v>14</v>
      </c>
      <c r="F9" s="31">
        <v>19</v>
      </c>
      <c r="G9" s="38">
        <v>14</v>
      </c>
      <c r="H9" s="31">
        <v>19</v>
      </c>
      <c r="I9" s="45">
        <v>14</v>
      </c>
      <c r="J9" s="32">
        <v>14</v>
      </c>
      <c r="K9" s="31">
        <v>12</v>
      </c>
      <c r="L9" s="31">
        <v>7</v>
      </c>
      <c r="M9" s="31">
        <v>5</v>
      </c>
      <c r="N9" s="31">
        <v>12</v>
      </c>
      <c r="O9" s="38">
        <v>8</v>
      </c>
      <c r="P9" s="31">
        <f t="shared" si="1"/>
        <v>90</v>
      </c>
      <c r="Q9" s="38">
        <v>67</v>
      </c>
      <c r="R9" s="41">
        <f t="shared" si="0"/>
        <v>74.444444444444443</v>
      </c>
    </row>
    <row r="10" spans="1:264" x14ac:dyDescent="0.25">
      <c r="A10" s="31">
        <v>6</v>
      </c>
      <c r="B10" s="39" t="s">
        <v>36</v>
      </c>
      <c r="C10" s="36">
        <v>8662</v>
      </c>
      <c r="D10" s="31">
        <v>19</v>
      </c>
      <c r="E10" s="32">
        <v>15</v>
      </c>
      <c r="F10" s="31">
        <v>19</v>
      </c>
      <c r="G10" s="38">
        <v>16</v>
      </c>
      <c r="H10" s="31">
        <v>19</v>
      </c>
      <c r="I10" s="45">
        <v>16</v>
      </c>
      <c r="J10" s="32">
        <v>14</v>
      </c>
      <c r="K10" s="31">
        <v>8</v>
      </c>
      <c r="L10" s="31">
        <v>7</v>
      </c>
      <c r="M10" s="31">
        <v>6</v>
      </c>
      <c r="N10" s="31">
        <v>12</v>
      </c>
      <c r="O10" s="38">
        <v>9</v>
      </c>
      <c r="P10" s="31">
        <f t="shared" si="1"/>
        <v>90</v>
      </c>
      <c r="Q10" s="38">
        <v>70</v>
      </c>
      <c r="R10" s="41">
        <f t="shared" si="0"/>
        <v>77.777777777777786</v>
      </c>
    </row>
    <row r="11" spans="1:264" x14ac:dyDescent="0.25">
      <c r="A11" s="31">
        <v>7</v>
      </c>
      <c r="B11" s="43" t="s">
        <v>37</v>
      </c>
      <c r="C11" s="32">
        <v>8664</v>
      </c>
      <c r="D11" s="31">
        <v>19</v>
      </c>
      <c r="E11" s="38">
        <v>15</v>
      </c>
      <c r="F11" s="31">
        <v>19</v>
      </c>
      <c r="G11" s="38">
        <v>17</v>
      </c>
      <c r="H11" s="31">
        <v>19</v>
      </c>
      <c r="I11" s="45">
        <v>18</v>
      </c>
      <c r="J11" s="32">
        <v>14</v>
      </c>
      <c r="K11" s="38">
        <v>12</v>
      </c>
      <c r="L11" s="31">
        <v>7</v>
      </c>
      <c r="M11" s="38">
        <v>7</v>
      </c>
      <c r="N11" s="31">
        <v>12</v>
      </c>
      <c r="O11" s="38">
        <v>12</v>
      </c>
      <c r="P11" s="31">
        <f t="shared" si="1"/>
        <v>90</v>
      </c>
      <c r="Q11" s="38">
        <v>86</v>
      </c>
      <c r="R11" s="41">
        <f t="shared" si="0"/>
        <v>95.555555555555557</v>
      </c>
    </row>
    <row r="12" spans="1:264" x14ac:dyDescent="0.25">
      <c r="A12" s="36">
        <v>8</v>
      </c>
      <c r="B12" s="43" t="s">
        <v>38</v>
      </c>
      <c r="C12" s="32">
        <v>8665</v>
      </c>
      <c r="D12" s="31">
        <v>19</v>
      </c>
      <c r="E12" s="38">
        <v>16</v>
      </c>
      <c r="F12" s="31">
        <v>19</v>
      </c>
      <c r="G12" s="38">
        <v>15</v>
      </c>
      <c r="H12" s="31">
        <v>19</v>
      </c>
      <c r="I12" s="45">
        <v>17</v>
      </c>
      <c r="J12" s="32">
        <v>14</v>
      </c>
      <c r="K12" s="38">
        <v>13</v>
      </c>
      <c r="L12" s="31">
        <v>7</v>
      </c>
      <c r="M12" s="38">
        <v>7</v>
      </c>
      <c r="N12" s="31">
        <v>12</v>
      </c>
      <c r="O12" s="38">
        <v>12</v>
      </c>
      <c r="P12" s="31">
        <f t="shared" si="1"/>
        <v>90</v>
      </c>
      <c r="Q12" s="38">
        <v>80</v>
      </c>
      <c r="R12" s="41">
        <f t="shared" si="0"/>
        <v>88.888888888888886</v>
      </c>
      <c r="S12" s="2"/>
    </row>
    <row r="13" spans="1:264" x14ac:dyDescent="0.25">
      <c r="A13" s="36">
        <v>9</v>
      </c>
      <c r="B13" s="43" t="s">
        <v>39</v>
      </c>
      <c r="C13" s="32">
        <v>8666</v>
      </c>
      <c r="D13" s="31">
        <v>19</v>
      </c>
      <c r="E13" s="38">
        <v>18</v>
      </c>
      <c r="F13" s="31">
        <v>19</v>
      </c>
      <c r="G13" s="38">
        <v>18</v>
      </c>
      <c r="H13" s="31">
        <v>19</v>
      </c>
      <c r="I13" s="45">
        <v>18</v>
      </c>
      <c r="J13" s="32">
        <v>14</v>
      </c>
      <c r="K13" s="38">
        <v>14</v>
      </c>
      <c r="L13" s="31">
        <v>7</v>
      </c>
      <c r="M13" s="38">
        <v>7</v>
      </c>
      <c r="N13" s="31">
        <v>12</v>
      </c>
      <c r="O13" s="38">
        <v>9</v>
      </c>
      <c r="P13" s="31">
        <f t="shared" si="1"/>
        <v>90</v>
      </c>
      <c r="Q13" s="38">
        <v>84</v>
      </c>
      <c r="R13" s="41">
        <f t="shared" si="0"/>
        <v>93.333333333333329</v>
      </c>
      <c r="S13" s="2"/>
    </row>
    <row r="14" spans="1:264" x14ac:dyDescent="0.25">
      <c r="A14" s="32">
        <v>10</v>
      </c>
      <c r="B14" s="43" t="s">
        <v>40</v>
      </c>
      <c r="C14" s="32">
        <v>8667</v>
      </c>
      <c r="D14" s="31">
        <v>19</v>
      </c>
      <c r="E14" s="38">
        <v>0</v>
      </c>
      <c r="F14" s="31">
        <v>19</v>
      </c>
      <c r="G14" s="38">
        <v>2</v>
      </c>
      <c r="H14" s="31">
        <v>19</v>
      </c>
      <c r="I14" s="45">
        <v>2</v>
      </c>
      <c r="J14" s="32">
        <v>14</v>
      </c>
      <c r="K14" s="38">
        <v>0</v>
      </c>
      <c r="L14" s="31">
        <v>7</v>
      </c>
      <c r="M14" s="38">
        <v>0</v>
      </c>
      <c r="N14" s="31">
        <v>12</v>
      </c>
      <c r="O14" s="38">
        <v>0</v>
      </c>
      <c r="P14" s="31">
        <f t="shared" si="1"/>
        <v>90</v>
      </c>
      <c r="Q14" s="38">
        <v>4</v>
      </c>
      <c r="R14" s="41">
        <f t="shared" si="0"/>
        <v>4.4444444444444446</v>
      </c>
      <c r="S14" s="28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</row>
    <row r="15" spans="1:264" s="29" customFormat="1" x14ac:dyDescent="0.25">
      <c r="A15" s="32">
        <v>11</v>
      </c>
      <c r="B15" s="43" t="s">
        <v>44</v>
      </c>
      <c r="C15" s="32">
        <v>8668</v>
      </c>
      <c r="D15" s="31">
        <v>19</v>
      </c>
      <c r="E15" s="38">
        <v>18</v>
      </c>
      <c r="F15" s="31">
        <v>19</v>
      </c>
      <c r="G15" s="38">
        <v>18</v>
      </c>
      <c r="H15" s="31">
        <v>19</v>
      </c>
      <c r="I15" s="45">
        <v>19</v>
      </c>
      <c r="J15" s="32">
        <v>14</v>
      </c>
      <c r="K15" s="38">
        <v>14</v>
      </c>
      <c r="L15" s="31">
        <v>7</v>
      </c>
      <c r="M15" s="38">
        <v>7</v>
      </c>
      <c r="N15" s="31">
        <v>12</v>
      </c>
      <c r="O15" s="38">
        <v>12</v>
      </c>
      <c r="P15" s="31">
        <f t="shared" si="1"/>
        <v>90</v>
      </c>
      <c r="Q15" s="38">
        <v>88</v>
      </c>
      <c r="R15" s="41">
        <f t="shared" si="0"/>
        <v>97.777777777777771</v>
      </c>
      <c r="S15" s="2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</row>
    <row r="16" spans="1:264" x14ac:dyDescent="0.25">
      <c r="A16" s="32">
        <v>12</v>
      </c>
      <c r="B16" s="43" t="s">
        <v>41</v>
      </c>
      <c r="C16" s="32">
        <v>8669</v>
      </c>
      <c r="D16" s="31">
        <v>19</v>
      </c>
      <c r="E16" s="38">
        <v>10</v>
      </c>
      <c r="F16" s="31">
        <v>19</v>
      </c>
      <c r="G16" s="38">
        <v>10</v>
      </c>
      <c r="H16" s="31">
        <v>19</v>
      </c>
      <c r="I16" s="45">
        <v>10</v>
      </c>
      <c r="J16" s="32">
        <v>14</v>
      </c>
      <c r="K16" s="38">
        <v>8</v>
      </c>
      <c r="L16" s="31">
        <v>7</v>
      </c>
      <c r="M16" s="38">
        <v>4</v>
      </c>
      <c r="N16" s="31">
        <v>12</v>
      </c>
      <c r="O16" s="38">
        <v>5</v>
      </c>
      <c r="P16" s="31">
        <f t="shared" si="1"/>
        <v>90</v>
      </c>
      <c r="Q16" s="38">
        <v>47</v>
      </c>
      <c r="R16" s="41">
        <f t="shared" si="0"/>
        <v>52.222222222222229</v>
      </c>
    </row>
    <row r="17" spans="2:19" x14ac:dyDescent="0.25">
      <c r="B17" s="2"/>
      <c r="R17"/>
    </row>
    <row r="18" spans="2:19" x14ac:dyDescent="0.25">
      <c r="B18" s="2"/>
      <c r="R18"/>
      <c r="S18" s="2"/>
    </row>
    <row r="19" spans="2:19" x14ac:dyDescent="0.25">
      <c r="S19" s="2"/>
    </row>
    <row r="20" spans="2:19" x14ac:dyDescent="0.25">
      <c r="S20" s="2"/>
    </row>
    <row r="21" spans="2:19" x14ac:dyDescent="0.25">
      <c r="S21" s="2"/>
    </row>
  </sheetData>
  <mergeCells count="4">
    <mergeCell ref="A1:R1"/>
    <mergeCell ref="B2:C2"/>
    <mergeCell ref="J2:R2"/>
    <mergeCell ref="P3:R3"/>
  </mergeCells>
  <pageMargins left="0.25" right="0.25" top="2" bottom="1" header="0.5" footer="0.5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zoomScale="80" zoomScaleNormal="80" workbookViewId="0">
      <selection activeCell="E28" sqref="E28"/>
    </sheetView>
  </sheetViews>
  <sheetFormatPr defaultRowHeight="15" x14ac:dyDescent="0.25"/>
  <cols>
    <col min="1" max="1" width="7" customWidth="1"/>
    <col min="2" max="2" width="20" style="7" customWidth="1"/>
    <col min="3" max="3" width="7" style="2" customWidth="1"/>
    <col min="4" max="4" width="24" style="8" customWidth="1"/>
    <col min="5" max="5" width="16.28515625" style="2" customWidth="1"/>
    <col min="6" max="6" width="19.5703125" style="2" customWidth="1"/>
    <col min="7" max="7" width="14.85546875" style="2" customWidth="1"/>
    <col min="8" max="8" width="17.28515625" style="2" customWidth="1"/>
    <col min="9" max="9" width="15.28515625" style="2" customWidth="1"/>
    <col min="10" max="10" width="26.5703125" style="2" bestFit="1" customWidth="1"/>
    <col min="11" max="11" width="18.140625" style="2" customWidth="1"/>
    <col min="12" max="12" width="12.7109375" customWidth="1"/>
    <col min="13" max="13" width="16.85546875" customWidth="1"/>
    <col min="14" max="14" width="26.140625" customWidth="1"/>
    <col min="15" max="15" width="16.42578125" customWidth="1"/>
    <col min="16" max="16" width="11.140625" customWidth="1"/>
    <col min="17" max="17" width="0.5703125" customWidth="1"/>
    <col min="18" max="18" width="13.140625" style="8" hidden="1" customWidth="1"/>
    <col min="19" max="19" width="12.28515625" bestFit="1" customWidth="1"/>
  </cols>
  <sheetData>
    <row r="1" spans="1:18" s="16" customFormat="1" ht="31.5" customHeight="1" x14ac:dyDescent="0.35">
      <c r="A1" s="56" t="s">
        <v>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s="15" customFormat="1" ht="42" customHeight="1" x14ac:dyDescent="0.25">
      <c r="A2" s="14"/>
      <c r="B2" s="57" t="s">
        <v>20</v>
      </c>
      <c r="C2" s="57"/>
      <c r="D2" s="59" t="s">
        <v>21</v>
      </c>
      <c r="E2" s="59"/>
      <c r="F2" s="13" t="s">
        <v>5</v>
      </c>
      <c r="G2" s="13" t="s">
        <v>29</v>
      </c>
      <c r="H2" s="13"/>
      <c r="I2" s="14" t="s">
        <v>22</v>
      </c>
      <c r="J2" s="58">
        <v>42736</v>
      </c>
      <c r="K2" s="58"/>
      <c r="L2" s="58"/>
      <c r="M2" s="58"/>
      <c r="N2" s="58"/>
      <c r="O2" s="58"/>
      <c r="P2" s="58"/>
      <c r="Q2" s="58"/>
      <c r="R2" s="58"/>
    </row>
    <row r="3" spans="1:18" s="20" customFormat="1" ht="60" x14ac:dyDescent="0.25">
      <c r="A3" s="17" t="s">
        <v>0</v>
      </c>
      <c r="B3" s="17" t="s">
        <v>1</v>
      </c>
      <c r="C3" s="18" t="s">
        <v>2</v>
      </c>
      <c r="D3" s="19" t="s">
        <v>30</v>
      </c>
      <c r="E3" s="19" t="s">
        <v>31</v>
      </c>
      <c r="F3" s="19" t="s">
        <v>32</v>
      </c>
      <c r="G3" s="19" t="s">
        <v>33</v>
      </c>
      <c r="H3" s="19" t="s">
        <v>34</v>
      </c>
      <c r="I3" s="55" t="s">
        <v>16</v>
      </c>
      <c r="J3" s="55"/>
      <c r="K3" s="25"/>
      <c r="L3" s="27"/>
      <c r="M3" s="27"/>
    </row>
    <row r="4" spans="1:18" s="21" customFormat="1" ht="30" x14ac:dyDescent="0.25">
      <c r="B4" s="22"/>
      <c r="C4" s="23"/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  <c r="I4" s="24" t="s">
        <v>19</v>
      </c>
      <c r="J4" s="24" t="s">
        <v>17</v>
      </c>
      <c r="K4" s="9" t="s">
        <v>18</v>
      </c>
      <c r="L4" s="27"/>
      <c r="M4" s="27"/>
    </row>
    <row r="5" spans="1:18" ht="25.5" x14ac:dyDescent="0.25">
      <c r="A5" s="3">
        <v>1</v>
      </c>
      <c r="B5" s="6" t="s">
        <v>6</v>
      </c>
      <c r="C5" s="3">
        <v>6551</v>
      </c>
      <c r="D5" s="3">
        <v>19</v>
      </c>
      <c r="E5" s="3">
        <v>17</v>
      </c>
      <c r="F5" s="3">
        <v>19</v>
      </c>
      <c r="G5" s="3">
        <v>17</v>
      </c>
      <c r="H5" s="3"/>
      <c r="I5" s="3">
        <f>SUM(D5,F5,H5)</f>
        <v>38</v>
      </c>
      <c r="J5" s="3">
        <f t="shared" ref="J5:J14" si="0">E5+G5</f>
        <v>34</v>
      </c>
      <c r="K5" s="26">
        <f>J5/I5*100</f>
        <v>89.473684210526315</v>
      </c>
      <c r="L5" s="27"/>
      <c r="M5" s="27"/>
      <c r="R5"/>
    </row>
    <row r="6" spans="1:18" x14ac:dyDescent="0.25">
      <c r="A6" s="3">
        <v>2</v>
      </c>
      <c r="B6" s="6" t="s">
        <v>7</v>
      </c>
      <c r="C6" s="3">
        <v>6552</v>
      </c>
      <c r="D6" s="3">
        <v>19</v>
      </c>
      <c r="E6" s="3">
        <v>14</v>
      </c>
      <c r="F6" s="3">
        <v>19</v>
      </c>
      <c r="G6" s="3">
        <v>14</v>
      </c>
      <c r="H6" s="3"/>
      <c r="I6" s="3">
        <f t="shared" ref="I6:I14" si="1">D6+F6+H6</f>
        <v>38</v>
      </c>
      <c r="J6" s="3">
        <f t="shared" si="0"/>
        <v>28</v>
      </c>
      <c r="K6" s="26">
        <f t="shared" ref="K6:K12" si="2">J6/I6*100</f>
        <v>73.68421052631578</v>
      </c>
      <c r="L6" s="27"/>
      <c r="M6" s="27"/>
      <c r="R6"/>
    </row>
    <row r="7" spans="1:18" x14ac:dyDescent="0.25">
      <c r="A7" s="3">
        <v>3</v>
      </c>
      <c r="B7" s="6" t="s">
        <v>8</v>
      </c>
      <c r="C7" s="3">
        <v>6553</v>
      </c>
      <c r="D7" s="3">
        <v>19</v>
      </c>
      <c r="E7" s="3">
        <v>17</v>
      </c>
      <c r="F7" s="3">
        <v>19</v>
      </c>
      <c r="G7" s="3">
        <v>15</v>
      </c>
      <c r="H7" s="3"/>
      <c r="I7" s="3">
        <f t="shared" si="1"/>
        <v>38</v>
      </c>
      <c r="J7" s="3">
        <f t="shared" si="0"/>
        <v>32</v>
      </c>
      <c r="K7" s="26">
        <f t="shared" si="2"/>
        <v>84.210526315789465</v>
      </c>
      <c r="L7" s="27"/>
      <c r="M7" s="27"/>
      <c r="R7"/>
    </row>
    <row r="8" spans="1:18" x14ac:dyDescent="0.25">
      <c r="A8" s="3">
        <v>4</v>
      </c>
      <c r="B8" s="6" t="s">
        <v>9</v>
      </c>
      <c r="C8" s="3">
        <v>6554</v>
      </c>
      <c r="D8" s="3">
        <v>19</v>
      </c>
      <c r="E8" s="3">
        <v>14</v>
      </c>
      <c r="F8" s="3">
        <v>19</v>
      </c>
      <c r="G8" s="3">
        <v>14</v>
      </c>
      <c r="H8" s="3"/>
      <c r="I8" s="3">
        <f t="shared" si="1"/>
        <v>38</v>
      </c>
      <c r="J8" s="3">
        <f t="shared" si="0"/>
        <v>28</v>
      </c>
      <c r="K8" s="26">
        <f t="shared" si="2"/>
        <v>73.68421052631578</v>
      </c>
      <c r="L8" s="27"/>
      <c r="M8" s="27"/>
      <c r="R8"/>
    </row>
    <row r="9" spans="1:18" x14ac:dyDescent="0.25">
      <c r="A9" s="3">
        <v>5</v>
      </c>
      <c r="B9" s="6" t="s">
        <v>10</v>
      </c>
      <c r="C9" s="3">
        <v>6555</v>
      </c>
      <c r="D9" s="3">
        <v>19</v>
      </c>
      <c r="E9" s="3">
        <v>15</v>
      </c>
      <c r="F9" s="3">
        <v>19</v>
      </c>
      <c r="G9" s="3">
        <v>14</v>
      </c>
      <c r="H9" s="3"/>
      <c r="I9" s="3">
        <f t="shared" si="1"/>
        <v>38</v>
      </c>
      <c r="J9" s="3">
        <f t="shared" si="0"/>
        <v>29</v>
      </c>
      <c r="K9" s="26">
        <f t="shared" si="2"/>
        <v>76.31578947368422</v>
      </c>
      <c r="L9" s="27"/>
      <c r="M9" s="27"/>
      <c r="R9"/>
    </row>
    <row r="10" spans="1:18" x14ac:dyDescent="0.25">
      <c r="A10" s="3">
        <v>6</v>
      </c>
      <c r="B10" s="6" t="s">
        <v>11</v>
      </c>
      <c r="C10" s="3">
        <v>6560</v>
      </c>
      <c r="D10" s="3">
        <v>19</v>
      </c>
      <c r="E10" s="3">
        <v>12</v>
      </c>
      <c r="F10" s="3">
        <v>19</v>
      </c>
      <c r="G10" s="3">
        <v>11</v>
      </c>
      <c r="H10" s="3"/>
      <c r="I10" s="3">
        <f t="shared" si="1"/>
        <v>38</v>
      </c>
      <c r="J10" s="3">
        <f t="shared" si="0"/>
        <v>23</v>
      </c>
      <c r="K10" s="26">
        <f t="shared" si="2"/>
        <v>60.526315789473685</v>
      </c>
      <c r="L10" s="27"/>
      <c r="M10" s="27"/>
      <c r="R10"/>
    </row>
    <row r="11" spans="1:18" x14ac:dyDescent="0.25">
      <c r="A11" s="3">
        <v>7</v>
      </c>
      <c r="B11" s="6" t="s">
        <v>12</v>
      </c>
      <c r="C11" s="3">
        <v>6561</v>
      </c>
      <c r="D11" s="3">
        <v>19</v>
      </c>
      <c r="E11" s="3">
        <v>12</v>
      </c>
      <c r="F11" s="3">
        <v>19</v>
      </c>
      <c r="G11" s="3">
        <v>10</v>
      </c>
      <c r="H11" s="3"/>
      <c r="I11" s="3">
        <f t="shared" si="1"/>
        <v>38</v>
      </c>
      <c r="J11" s="3">
        <f t="shared" si="0"/>
        <v>22</v>
      </c>
      <c r="K11" s="26">
        <f t="shared" si="2"/>
        <v>57.894736842105267</v>
      </c>
      <c r="L11" s="27"/>
      <c r="M11" s="27"/>
      <c r="R11"/>
    </row>
    <row r="12" spans="1:18" x14ac:dyDescent="0.25">
      <c r="A12" s="3">
        <v>8</v>
      </c>
      <c r="B12" s="6" t="s">
        <v>13</v>
      </c>
      <c r="C12" s="3">
        <v>6563</v>
      </c>
      <c r="D12" s="3">
        <v>19</v>
      </c>
      <c r="E12" s="3">
        <v>15</v>
      </c>
      <c r="F12" s="3">
        <v>19</v>
      </c>
      <c r="G12" s="3">
        <v>14</v>
      </c>
      <c r="H12" s="3"/>
      <c r="I12" s="3">
        <f t="shared" si="1"/>
        <v>38</v>
      </c>
      <c r="J12" s="3">
        <f t="shared" si="0"/>
        <v>29</v>
      </c>
      <c r="K12" s="26">
        <f t="shared" si="2"/>
        <v>76.31578947368422</v>
      </c>
      <c r="L12" s="27"/>
      <c r="M12" s="27"/>
      <c r="R12"/>
    </row>
    <row r="13" spans="1:18" x14ac:dyDescent="0.25">
      <c r="A13" s="3">
        <v>9</v>
      </c>
      <c r="B13" s="6" t="s">
        <v>14</v>
      </c>
      <c r="C13" s="3">
        <v>6565</v>
      </c>
      <c r="D13" s="3">
        <v>19</v>
      </c>
      <c r="E13" s="3">
        <v>11</v>
      </c>
      <c r="F13" s="3">
        <v>19</v>
      </c>
      <c r="G13" s="3">
        <v>13</v>
      </c>
      <c r="H13" s="3"/>
      <c r="I13" s="3">
        <f t="shared" si="1"/>
        <v>38</v>
      </c>
      <c r="J13" s="3">
        <f t="shared" si="0"/>
        <v>24</v>
      </c>
      <c r="K13" s="26">
        <f>J13/I13*100</f>
        <v>63.157894736842103</v>
      </c>
      <c r="L13" s="27"/>
      <c r="M13" s="27"/>
      <c r="R13"/>
    </row>
    <row r="14" spans="1:18" x14ac:dyDescent="0.25">
      <c r="A14" s="3">
        <v>10</v>
      </c>
      <c r="B14" s="6" t="s">
        <v>15</v>
      </c>
      <c r="C14" s="3">
        <v>6566</v>
      </c>
      <c r="D14" s="3">
        <v>19</v>
      </c>
      <c r="E14" s="3">
        <v>16</v>
      </c>
      <c r="F14" s="3">
        <v>19</v>
      </c>
      <c r="G14" s="3">
        <v>14</v>
      </c>
      <c r="H14" s="3"/>
      <c r="I14" s="3">
        <f t="shared" si="1"/>
        <v>38</v>
      </c>
      <c r="J14" s="3">
        <f t="shared" si="0"/>
        <v>30</v>
      </c>
      <c r="K14" s="26">
        <f>J14/I14*100</f>
        <v>78.94736842105263</v>
      </c>
      <c r="L14" s="27"/>
      <c r="M14" s="27"/>
      <c r="R14"/>
    </row>
    <row r="15" spans="1:18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8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8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8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8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8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8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8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8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8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8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8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8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8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</sheetData>
  <mergeCells count="5">
    <mergeCell ref="I3:J3"/>
    <mergeCell ref="A1:R1"/>
    <mergeCell ref="B2:C2"/>
    <mergeCell ref="J2:R2"/>
    <mergeCell ref="D2:E2"/>
  </mergeCells>
  <printOptions horizontalCentered="1"/>
  <pageMargins left="0.25" right="0.25" top="2" bottom="1" header="0.5" footer="0.5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MLIS 2nd Sem</vt:lpstr>
      <vt:lpstr>MLIS_4th  Sem</vt:lpstr>
      <vt:lpstr>'MLIS 2nd Sem'!Print_Area</vt:lpstr>
      <vt:lpstr>'MLIS_4th  Sem'!Print_Area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2017-02-02T09:48:07Z</dcterms:modified>
</cp:coreProperties>
</file>